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220" windowHeight="6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<sst xmlns="http://schemas.openxmlformats.org/spreadsheetml/2006/main" count="56" uniqueCount="54">
  <si>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Isotope</t>
  </si>
  <si>
    <t>efficiency</t>
  </si>
  <si>
    <t>dpm/ml</t>
  </si>
  <si>
    <t xml:space="preserve"> cpm</t>
  </si>
  <si>
    <t>sample</t>
  </si>
  <si>
    <t>release</t>
  </si>
  <si>
    <t>limit (dpm/ml)</t>
  </si>
  <si>
    <t>limit</t>
  </si>
  <si>
    <t>fraction</t>
  </si>
  <si>
    <t>µCi/ml</t>
  </si>
  <si>
    <t>total</t>
  </si>
  <si>
    <t>µCi</t>
  </si>
  <si>
    <t>counting</t>
  </si>
  <si>
    <t>H-3</t>
  </si>
  <si>
    <t>C-14</t>
  </si>
  <si>
    <t>P-32</t>
  </si>
  <si>
    <t>P-33</t>
  </si>
  <si>
    <t>S-35</t>
  </si>
  <si>
    <t>Volume of liquid in carboy (ml) =</t>
  </si>
  <si>
    <t xml:space="preserve">Limit fraction total = </t>
  </si>
  <si>
    <t>Total µCi/ml =</t>
  </si>
  <si>
    <t>activity</t>
  </si>
  <si>
    <t>bkg</t>
  </si>
  <si>
    <t>Volume of sample counted (ml) =</t>
  </si>
  <si>
    <t xml:space="preserve"> a waste pick-up with Radiation Safety.</t>
  </si>
  <si>
    <t>Part 3:  Summary Data for Container</t>
  </si>
  <si>
    <t xml:space="preserve">Total Radioactivity of Container Contents = </t>
  </si>
  <si>
    <t>mCi</t>
  </si>
  <si>
    <t xml:space="preserve">Radiation dose rate at contact with exterior of container = </t>
  </si>
  <si>
    <t xml:space="preserve">Wipe test results on outside of container = </t>
  </si>
  <si>
    <r>
      <t>dpm/100cm</t>
    </r>
    <r>
      <rPr>
        <b/>
        <vertAlign val="superscript"/>
        <sz val="10"/>
        <rFont val="Arial"/>
        <family val="2"/>
      </rPr>
      <t>2</t>
    </r>
  </si>
  <si>
    <r>
      <t>Note:</t>
    </r>
    <r>
      <rPr>
        <sz val="9"/>
        <rFont val="Arial"/>
        <family val="2"/>
      </rPr>
      <t xml:space="preserve"> Wipe test results must be &lt;1000 dpm/100cm</t>
    </r>
    <r>
      <rPr>
        <b/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, if the results exceed this level decontaminate and </t>
    </r>
  </si>
  <si>
    <t>Print Name</t>
  </si>
  <si>
    <t>Date</t>
  </si>
  <si>
    <t>Part 1:  Liquid Radioactivity Analysis</t>
  </si>
  <si>
    <t xml:space="preserve">Name of Authorized User:  </t>
  </si>
  <si>
    <t xml:space="preserve">Radioactive Materials Permit Number:  </t>
  </si>
  <si>
    <t>Part 2:  Disposal Method Determination</t>
  </si>
  <si>
    <t>Is the liquid in this container suitable for release?</t>
  </si>
  <si>
    <t xml:space="preserve">exterior of the container. Document the results in the space provided below (part 3). Complete the name, </t>
  </si>
  <si>
    <t>signature, and date section (part 4) at the bottom of this form. Attach this form to the carboy and schedule a</t>
  </si>
  <si>
    <r>
      <t>IF NO</t>
    </r>
    <r>
      <rPr>
        <sz val="10"/>
        <rFont val="Arial"/>
        <family val="0"/>
      </rPr>
      <t>, the liquid in this container is NOT suitable for release. Perform a radiation/contamination survey of the</t>
    </r>
  </si>
  <si>
    <r>
      <t>IF YES</t>
    </r>
    <r>
      <rPr>
        <sz val="10"/>
        <rFont val="Arial"/>
        <family val="0"/>
      </rPr>
      <t>, skip part 3 and complete part 4 (name, signature, date) of this form. Dispose of the liquid as</t>
    </r>
  </si>
  <si>
    <t>Part 4:  This Form Completed By:</t>
  </si>
  <si>
    <t xml:space="preserve">Date of Analysis:  </t>
  </si>
  <si>
    <t>appropriate for it's chemical and physical properties. Send this form to Radiation Safety as a record of</t>
  </si>
  <si>
    <t>the disposal.</t>
  </si>
  <si>
    <t xml:space="preserve">           re-wipe the exterior of the container.</t>
  </si>
  <si>
    <t xml:space="preserve">                     Signature</t>
  </si>
  <si>
    <t xml:space="preserve">          of the dose rate on the container when you request the pick-up.</t>
  </si>
  <si>
    <t>LIQUID RELEASE EVALUATION</t>
  </si>
  <si>
    <r>
      <t>IF no answer,</t>
    </r>
    <r>
      <rPr>
        <sz val="10"/>
        <rFont val="Arial"/>
        <family val="0"/>
      </rPr>
      <t xml:space="preserve"> a required field in part 1 has been omitted or not completed correctly.</t>
    </r>
  </si>
  <si>
    <r>
      <t>Note:</t>
    </r>
    <r>
      <rPr>
        <sz val="9"/>
        <rFont val="Arial"/>
        <family val="2"/>
      </rPr>
      <t xml:space="preserve"> If the contact dose rate is &gt;0.5 mr/hr special labeling is required for transportation.  Notify Radiation Safety </t>
    </r>
  </si>
  <si>
    <t>mR/hr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</si>
</sst>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4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thin">
        <color indexed="10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>
        <color indexed="10"/>
      </bottom>
    </border>
    <border>
      <left style="thin"/>
      <right style="thin"/>
      <top style="medium"/>
      <bottom style="thin">
        <color indexed="10"/>
      </bottom>
    </border>
    <border>
      <left style="thin"/>
      <right style="medium"/>
      <top style="medium"/>
      <bottom style="thin">
        <color indexed="10"/>
      </bottom>
    </border>
    <border>
      <left>
        <color indexed="63"/>
      </left>
      <right style="thin"/>
      <top style="thin">
        <color indexed="10"/>
      </top>
      <bottom style="thin">
        <color indexed="10"/>
      </bottom>
    </border>
    <border>
      <left style="thin"/>
      <right style="medium"/>
      <top style="thin">
        <color indexed="10"/>
      </top>
      <bottom style="thin">
        <color indexed="10"/>
      </bottom>
    </border>
    <border>
      <left>
        <color indexed="63"/>
      </left>
      <right style="thin"/>
      <top style="thin">
        <color indexed="10"/>
      </top>
      <bottom style="medium"/>
    </border>
    <border>
      <left style="thin"/>
      <right style="thin"/>
      <top style="thin">
        <color indexed="10"/>
      </top>
      <bottom style="medium"/>
    </border>
    <border>
      <left style="thin"/>
      <right style="medium"/>
      <top style="thin">
        <color indexed="10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/>
      <top>
        <color indexed="63"/>
      </top>
      <bottom style="medium">
        <color indexed="10"/>
      </bottom>
    </border>
  </borders>
  <cellStyleXfs count="61">
    <xf numFmtId="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2">
    <xf numFmtId="2" fontId="0" fillId="0" borderId="0" xfId="0" applyAlignment="1">
      <alignment/>
    </xf>
    <xf numFmtId="2" fontId="1" fillId="0" borderId="0" xfId="0" applyFont="1" applyAlignment="1">
      <alignment horizontal="center"/>
    </xf>
    <xf numFmtId="2" fontId="0" fillId="0" borderId="0" xfId="0" applyAlignment="1">
      <alignment/>
    </xf>
    <xf numFmtId="2" fontId="1" fillId="0" borderId="10" xfId="0" applyFont="1" applyBorder="1" applyAlignment="1">
      <alignment horizontal="center"/>
    </xf>
    <xf numFmtId="2" fontId="1" fillId="0" borderId="11" xfId="0" applyFont="1" applyBorder="1" applyAlignment="1">
      <alignment horizontal="center"/>
    </xf>
    <xf numFmtId="2" fontId="1" fillId="0" borderId="12" xfId="0" applyFont="1" applyBorder="1" applyAlignment="1">
      <alignment horizontal="center"/>
    </xf>
    <xf numFmtId="2" fontId="0" fillId="0" borderId="13" xfId="0" applyBorder="1" applyAlignment="1">
      <alignment horizontal="center"/>
    </xf>
    <xf numFmtId="2" fontId="1" fillId="0" borderId="14" xfId="0" applyFont="1" applyBorder="1" applyAlignment="1">
      <alignment horizontal="center"/>
    </xf>
    <xf numFmtId="2" fontId="1" fillId="0" borderId="15" xfId="0" applyFont="1" applyBorder="1" applyAlignment="1">
      <alignment horizontal="center"/>
    </xf>
    <xf numFmtId="2" fontId="0" fillId="0" borderId="0" xfId="0" applyBorder="1" applyAlignment="1">
      <alignment/>
    </xf>
    <xf numFmtId="2" fontId="0" fillId="0" borderId="0" xfId="0" applyBorder="1" applyAlignment="1">
      <alignment/>
    </xf>
    <xf numFmtId="2" fontId="1" fillId="0" borderId="16" xfId="0" applyFont="1" applyBorder="1" applyAlignment="1">
      <alignment/>
    </xf>
    <xf numFmtId="2" fontId="3" fillId="0" borderId="0" xfId="0" applyFont="1" applyBorder="1" applyAlignment="1">
      <alignment/>
    </xf>
    <xf numFmtId="2" fontId="0" fillId="0" borderId="17" xfId="0" applyBorder="1" applyAlignment="1">
      <alignment/>
    </xf>
    <xf numFmtId="2" fontId="1" fillId="0" borderId="0" xfId="0" applyFont="1" applyBorder="1" applyAlignment="1">
      <alignment horizontal="right"/>
    </xf>
    <xf numFmtId="2" fontId="1" fillId="0" borderId="0" xfId="0" applyFont="1" applyBorder="1" applyAlignment="1">
      <alignment horizontal="center"/>
    </xf>
    <xf numFmtId="11" fontId="1" fillId="0" borderId="0" xfId="0" applyNumberFormat="1" applyFont="1" applyBorder="1" applyAlignment="1">
      <alignment/>
    </xf>
    <xf numFmtId="2" fontId="0" fillId="0" borderId="18" xfId="0" applyBorder="1" applyAlignment="1">
      <alignment horizontal="right"/>
    </xf>
    <xf numFmtId="2" fontId="0" fillId="0" borderId="0" xfId="0" applyBorder="1" applyAlignment="1">
      <alignment horizontal="right"/>
    </xf>
    <xf numFmtId="2" fontId="0" fillId="0" borderId="18" xfId="0" applyBorder="1" applyAlignment="1">
      <alignment/>
    </xf>
    <xf numFmtId="2" fontId="1" fillId="0" borderId="19" xfId="0" applyFont="1" applyBorder="1" applyAlignment="1">
      <alignment horizontal="center"/>
    </xf>
    <xf numFmtId="2" fontId="1" fillId="0" borderId="17" xfId="0" applyFont="1" applyBorder="1" applyAlignment="1">
      <alignment horizontal="center"/>
    </xf>
    <xf numFmtId="2" fontId="1" fillId="0" borderId="20" xfId="0" applyFont="1" applyBorder="1" applyAlignment="1">
      <alignment horizontal="center"/>
    </xf>
    <xf numFmtId="2" fontId="0" fillId="0" borderId="21" xfId="0" applyFill="1" applyBorder="1" applyAlignment="1">
      <alignment/>
    </xf>
    <xf numFmtId="2" fontId="0" fillId="0" borderId="22" xfId="0" applyFill="1" applyBorder="1" applyAlignment="1">
      <alignment/>
    </xf>
    <xf numFmtId="2" fontId="0" fillId="0" borderId="23" xfId="0" applyFill="1" applyBorder="1" applyAlignment="1">
      <alignment/>
    </xf>
    <xf numFmtId="2" fontId="0" fillId="0" borderId="16" xfId="0" applyBorder="1" applyAlignment="1">
      <alignment/>
    </xf>
    <xf numFmtId="1" fontId="0" fillId="0" borderId="13" xfId="0" applyNumberFormat="1" applyBorder="1" applyAlignment="1">
      <alignment horizontal="center"/>
    </xf>
    <xf numFmtId="11" fontId="0" fillId="0" borderId="13" xfId="0" applyNumberFormat="1" applyBorder="1" applyAlignment="1">
      <alignment horizontal="center"/>
    </xf>
    <xf numFmtId="11" fontId="1" fillId="0" borderId="10" xfId="0" applyNumberFormat="1" applyFont="1" applyBorder="1" applyAlignment="1">
      <alignment horizontal="center"/>
    </xf>
    <xf numFmtId="11" fontId="1" fillId="0" borderId="24" xfId="0" applyNumberFormat="1" applyFont="1" applyBorder="1" applyAlignment="1">
      <alignment/>
    </xf>
    <xf numFmtId="2" fontId="1" fillId="0" borderId="25" xfId="0" applyFont="1" applyBorder="1" applyAlignment="1">
      <alignment horizontal="center"/>
    </xf>
    <xf numFmtId="2" fontId="1" fillId="0" borderId="26" xfId="0" applyFont="1" applyBorder="1" applyAlignment="1">
      <alignment horizontal="center"/>
    </xf>
    <xf numFmtId="2" fontId="0" fillId="0" borderId="27" xfId="0" applyBorder="1" applyAlignment="1">
      <alignment horizontal="center"/>
    </xf>
    <xf numFmtId="1" fontId="0" fillId="33" borderId="28" xfId="0" applyNumberFormat="1" applyFill="1" applyBorder="1" applyAlignment="1" applyProtection="1">
      <alignment horizontal="left"/>
      <protection locked="0"/>
    </xf>
    <xf numFmtId="1" fontId="0" fillId="33" borderId="29" xfId="0" applyNumberFormat="1" applyFill="1" applyBorder="1" applyAlignment="1" applyProtection="1">
      <alignment horizontal="center"/>
      <protection locked="0"/>
    </xf>
    <xf numFmtId="1" fontId="0" fillId="33" borderId="30" xfId="0" applyNumberFormat="1" applyFill="1" applyBorder="1" applyAlignment="1" applyProtection="1">
      <alignment horizontal="center"/>
      <protection locked="0"/>
    </xf>
    <xf numFmtId="2" fontId="0" fillId="0" borderId="18" xfId="0" applyFill="1" applyBorder="1" applyAlignment="1">
      <alignment/>
    </xf>
    <xf numFmtId="2" fontId="0" fillId="0" borderId="0" xfId="0" applyFill="1" applyBorder="1" applyAlignment="1">
      <alignment/>
    </xf>
    <xf numFmtId="2" fontId="0" fillId="0" borderId="17" xfId="0" applyFill="1" applyBorder="1" applyAlignment="1">
      <alignment/>
    </xf>
    <xf numFmtId="164" fontId="0" fillId="0" borderId="17" xfId="0" applyNumberFormat="1" applyBorder="1" applyAlignment="1">
      <alignment/>
    </xf>
    <xf numFmtId="2" fontId="0" fillId="33" borderId="31" xfId="0" applyFont="1" applyFill="1" applyBorder="1" applyAlignment="1" applyProtection="1">
      <alignment horizontal="right"/>
      <protection locked="0"/>
    </xf>
    <xf numFmtId="2" fontId="6" fillId="0" borderId="0" xfId="0" applyFont="1" applyAlignment="1">
      <alignment horizontal="center"/>
    </xf>
    <xf numFmtId="2" fontId="0" fillId="0" borderId="0" xfId="0" applyAlignment="1">
      <alignment horizontal="center"/>
    </xf>
    <xf numFmtId="2" fontId="1" fillId="0" borderId="24" xfId="0" applyFont="1" applyBorder="1" applyAlignment="1">
      <alignment/>
    </xf>
    <xf numFmtId="2" fontId="0" fillId="0" borderId="32" xfId="0" applyBorder="1" applyAlignment="1">
      <alignment/>
    </xf>
    <xf numFmtId="2" fontId="1" fillId="0" borderId="33" xfId="0" applyFont="1" applyBorder="1" applyAlignment="1">
      <alignment/>
    </xf>
    <xf numFmtId="2" fontId="0" fillId="0" borderId="16" xfId="0" applyBorder="1" applyAlignment="1">
      <alignment/>
    </xf>
    <xf numFmtId="2" fontId="2" fillId="0" borderId="34" xfId="0" applyFont="1" applyBorder="1" applyAlignment="1">
      <alignment/>
    </xf>
    <xf numFmtId="2" fontId="3" fillId="0" borderId="35" xfId="0" applyFont="1" applyBorder="1" applyAlignment="1">
      <alignment/>
    </xf>
    <xf numFmtId="2" fontId="3" fillId="0" borderId="0" xfId="0" applyFont="1" applyBorder="1" applyAlignment="1">
      <alignment/>
    </xf>
    <xf numFmtId="2" fontId="0" fillId="0" borderId="36" xfId="0" applyBorder="1" applyAlignment="1">
      <alignment/>
    </xf>
    <xf numFmtId="2" fontId="0" fillId="0" borderId="18" xfId="0" applyBorder="1" applyAlignment="1">
      <alignment/>
    </xf>
    <xf numFmtId="2" fontId="0" fillId="0" borderId="0" xfId="0" applyBorder="1" applyAlignment="1">
      <alignment/>
    </xf>
    <xf numFmtId="2" fontId="0" fillId="0" borderId="17" xfId="0" applyBorder="1" applyAlignment="1">
      <alignment/>
    </xf>
    <xf numFmtId="2" fontId="1" fillId="0" borderId="37" xfId="0" applyFont="1" applyFill="1" applyBorder="1" applyAlignment="1">
      <alignment/>
    </xf>
    <xf numFmtId="2" fontId="0" fillId="0" borderId="33" xfId="0" applyBorder="1" applyAlignment="1">
      <alignment/>
    </xf>
    <xf numFmtId="2" fontId="1" fillId="0" borderId="38" xfId="0" applyFont="1" applyBorder="1" applyAlignment="1">
      <alignment horizontal="right"/>
    </xf>
    <xf numFmtId="2" fontId="1" fillId="0" borderId="39" xfId="0" applyFont="1" applyBorder="1" applyAlignment="1">
      <alignment horizontal="right"/>
    </xf>
    <xf numFmtId="2" fontId="1" fillId="0" borderId="40" xfId="0" applyFont="1" applyBorder="1" applyAlignment="1">
      <alignment horizontal="right"/>
    </xf>
    <xf numFmtId="2" fontId="0" fillId="33" borderId="41" xfId="0" applyFill="1" applyBorder="1" applyAlignment="1" applyProtection="1">
      <alignment horizontal="center" wrapText="1"/>
      <protection locked="0"/>
    </xf>
    <xf numFmtId="2" fontId="0" fillId="33" borderId="42" xfId="0" applyFill="1" applyBorder="1" applyAlignment="1" applyProtection="1">
      <alignment horizontal="center" wrapText="1"/>
      <protection locked="0"/>
    </xf>
    <xf numFmtId="2" fontId="0" fillId="33" borderId="43" xfId="0" applyFill="1" applyBorder="1" applyAlignment="1" applyProtection="1">
      <alignment/>
      <protection locked="0"/>
    </xf>
    <xf numFmtId="2" fontId="0" fillId="33" borderId="44" xfId="0" applyFill="1" applyBorder="1" applyAlignment="1" applyProtection="1">
      <alignment horizontal="center"/>
      <protection locked="0"/>
    </xf>
    <xf numFmtId="2" fontId="0" fillId="33" borderId="30" xfId="0" applyFill="1" applyBorder="1" applyAlignment="1" applyProtection="1">
      <alignment horizontal="center"/>
      <protection locked="0"/>
    </xf>
    <xf numFmtId="2" fontId="0" fillId="33" borderId="45" xfId="0" applyFill="1" applyBorder="1" applyAlignment="1" applyProtection="1">
      <alignment/>
      <protection locked="0"/>
    </xf>
    <xf numFmtId="14" fontId="0" fillId="33" borderId="46" xfId="0" applyNumberFormat="1" applyFill="1" applyBorder="1" applyAlignment="1" applyProtection="1">
      <alignment horizontal="center"/>
      <protection locked="0"/>
    </xf>
    <xf numFmtId="2" fontId="0" fillId="33" borderId="47" xfId="0" applyFill="1" applyBorder="1" applyAlignment="1" applyProtection="1">
      <alignment horizontal="center"/>
      <protection locked="0"/>
    </xf>
    <xf numFmtId="2" fontId="0" fillId="33" borderId="48" xfId="0" applyFill="1" applyBorder="1" applyAlignment="1" applyProtection="1">
      <alignment/>
      <protection locked="0"/>
    </xf>
    <xf numFmtId="2" fontId="1" fillId="0" borderId="49" xfId="0" applyFont="1" applyBorder="1" applyAlignment="1">
      <alignment horizontal="right"/>
    </xf>
    <xf numFmtId="2" fontId="1" fillId="0" borderId="33" xfId="0" applyFont="1" applyBorder="1" applyAlignment="1">
      <alignment horizontal="right"/>
    </xf>
    <xf numFmtId="2" fontId="1" fillId="34" borderId="50" xfId="0" applyFont="1" applyFill="1" applyBorder="1" applyAlignment="1">
      <alignment/>
    </xf>
    <xf numFmtId="2" fontId="1" fillId="34" borderId="51" xfId="0" applyFont="1" applyFill="1" applyBorder="1" applyAlignment="1">
      <alignment/>
    </xf>
    <xf numFmtId="2" fontId="0" fillId="0" borderId="52" xfId="0" applyBorder="1" applyAlignment="1">
      <alignment/>
    </xf>
    <xf numFmtId="2" fontId="1" fillId="0" borderId="34" xfId="0" applyFont="1" applyBorder="1" applyAlignment="1">
      <alignment horizontal="left"/>
    </xf>
    <xf numFmtId="2" fontId="0" fillId="0" borderId="35" xfId="0" applyBorder="1" applyAlignment="1">
      <alignment horizontal="left"/>
    </xf>
    <xf numFmtId="2" fontId="0" fillId="0" borderId="36" xfId="0" applyBorder="1" applyAlignment="1">
      <alignment horizontal="left"/>
    </xf>
    <xf numFmtId="2" fontId="0" fillId="0" borderId="53" xfId="0" applyBorder="1" applyAlignment="1">
      <alignment/>
    </xf>
    <xf numFmtId="2" fontId="0" fillId="0" borderId="54" xfId="0" applyBorder="1" applyAlignment="1">
      <alignment/>
    </xf>
    <xf numFmtId="2" fontId="0" fillId="0" borderId="55" xfId="0" applyBorder="1" applyAlignment="1">
      <alignment/>
    </xf>
    <xf numFmtId="2" fontId="1" fillId="0" borderId="37" xfId="0" applyFont="1" applyBorder="1" applyAlignment="1">
      <alignment horizontal="right"/>
    </xf>
    <xf numFmtId="2" fontId="1" fillId="34" borderId="56" xfId="0" applyFont="1" applyFill="1" applyBorder="1" applyAlignment="1">
      <alignment/>
    </xf>
    <xf numFmtId="2" fontId="1" fillId="34" borderId="57" xfId="0" applyFont="1" applyFill="1" applyBorder="1" applyAlignment="1">
      <alignment/>
    </xf>
    <xf numFmtId="2" fontId="0" fillId="0" borderId="58" xfId="0" applyBorder="1" applyAlignment="1">
      <alignment/>
    </xf>
    <xf numFmtId="2" fontId="0" fillId="0" borderId="53" xfId="0" applyFill="1" applyBorder="1" applyAlignment="1">
      <alignment/>
    </xf>
    <xf numFmtId="2" fontId="0" fillId="0" borderId="54" xfId="0" applyFill="1" applyBorder="1" applyAlignment="1">
      <alignment/>
    </xf>
    <xf numFmtId="2" fontId="0" fillId="0" borderId="55" xfId="0" applyFill="1" applyBorder="1" applyAlignment="1">
      <alignment/>
    </xf>
    <xf numFmtId="2" fontId="0" fillId="0" borderId="33" xfId="0" applyBorder="1" applyAlignment="1">
      <alignment horizontal="right"/>
    </xf>
    <xf numFmtId="2" fontId="1" fillId="0" borderId="59" xfId="0" applyFont="1" applyBorder="1" applyAlignment="1">
      <alignment horizontal="right"/>
    </xf>
    <xf numFmtId="2" fontId="1" fillId="0" borderId="60" xfId="0" applyFont="1" applyBorder="1" applyAlignment="1">
      <alignment horizontal="right"/>
    </xf>
    <xf numFmtId="2" fontId="1" fillId="0" borderId="61" xfId="0" applyFont="1" applyBorder="1" applyAlignment="1">
      <alignment horizontal="right"/>
    </xf>
    <xf numFmtId="2" fontId="1" fillId="0" borderId="27" xfId="0" applyFont="1" applyBorder="1" applyAlignment="1">
      <alignment horizontal="right"/>
    </xf>
    <xf numFmtId="2" fontId="1" fillId="0" borderId="13" xfId="0" applyFont="1" applyBorder="1" applyAlignment="1">
      <alignment horizontal="right"/>
    </xf>
    <xf numFmtId="2" fontId="1" fillId="34" borderId="18" xfId="0" applyFont="1" applyFill="1" applyBorder="1" applyAlignment="1">
      <alignment horizontal="center"/>
    </xf>
    <xf numFmtId="2" fontId="1" fillId="34" borderId="0" xfId="0" applyFont="1" applyFill="1" applyBorder="1" applyAlignment="1">
      <alignment horizontal="center"/>
    </xf>
    <xf numFmtId="2" fontId="1" fillId="34" borderId="0" xfId="0" applyFont="1" applyFill="1" applyBorder="1" applyAlignment="1">
      <alignment horizontal="left"/>
    </xf>
    <xf numFmtId="2" fontId="3" fillId="0" borderId="53" xfId="0" applyFont="1" applyBorder="1" applyAlignment="1">
      <alignment/>
    </xf>
    <xf numFmtId="2" fontId="3" fillId="0" borderId="54" xfId="0" applyFont="1" applyBorder="1" applyAlignment="1">
      <alignment/>
    </xf>
    <xf numFmtId="2" fontId="2" fillId="0" borderId="37" xfId="0" applyFont="1" applyBorder="1" applyAlignment="1">
      <alignment/>
    </xf>
    <xf numFmtId="2" fontId="3" fillId="0" borderId="33" xfId="0" applyFont="1" applyBorder="1" applyAlignment="1">
      <alignment/>
    </xf>
    <xf numFmtId="2" fontId="3" fillId="0" borderId="21" xfId="0" applyFont="1" applyBorder="1" applyAlignment="1">
      <alignment/>
    </xf>
    <xf numFmtId="2" fontId="3" fillId="0" borderId="22" xfId="0" applyFont="1" applyBorder="1" applyAlignment="1">
      <alignment/>
    </xf>
    <xf numFmtId="2" fontId="0" fillId="0" borderId="23" xfId="0" applyBorder="1" applyAlignment="1">
      <alignment/>
    </xf>
    <xf numFmtId="2" fontId="1" fillId="0" borderId="62" xfId="0" applyFont="1" applyBorder="1" applyAlignment="1">
      <alignment horizontal="right"/>
    </xf>
    <xf numFmtId="2" fontId="1" fillId="0" borderId="24" xfId="0" applyFont="1" applyBorder="1" applyAlignment="1">
      <alignment horizontal="right"/>
    </xf>
    <xf numFmtId="2" fontId="0" fillId="0" borderId="24" xfId="0" applyFont="1" applyBorder="1" applyAlignment="1">
      <alignment/>
    </xf>
    <xf numFmtId="2" fontId="0" fillId="33" borderId="63" xfId="0" applyFill="1" applyBorder="1" applyAlignment="1" applyProtection="1">
      <alignment/>
      <protection locked="0"/>
    </xf>
    <xf numFmtId="2" fontId="0" fillId="33" borderId="64" xfId="0" applyFill="1" applyBorder="1" applyAlignment="1" applyProtection="1">
      <alignment/>
      <protection locked="0"/>
    </xf>
    <xf numFmtId="2" fontId="1" fillId="34" borderId="17" xfId="0" applyFont="1" applyFill="1" applyBorder="1" applyAlignment="1">
      <alignment horizontal="center"/>
    </xf>
    <xf numFmtId="2" fontId="0" fillId="33" borderId="65" xfId="0" applyFill="1" applyBorder="1" applyAlignment="1" applyProtection="1">
      <alignment/>
      <protection locked="0"/>
    </xf>
    <xf numFmtId="2" fontId="1" fillId="0" borderId="34" xfId="0" applyFont="1" applyBorder="1" applyAlignment="1">
      <alignment/>
    </xf>
    <xf numFmtId="2" fontId="0" fillId="0" borderId="3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="110" zoomScaleNormal="110" zoomScalePageLayoutView="0" workbookViewId="0" topLeftCell="A32">
      <selection activeCell="I40" sqref="I40:J40"/>
    </sheetView>
  </sheetViews>
  <sheetFormatPr defaultColWidth="9.140625" defaultRowHeight="12.75"/>
  <cols>
    <col min="1" max="1" width="7.57421875" style="0" bestFit="1" customWidth="1"/>
    <col min="2" max="2" width="5.421875" style="0" bestFit="1" customWidth="1"/>
    <col min="3" max="3" width="7.57421875" style="0" bestFit="1" customWidth="1"/>
    <col min="4" max="4" width="9.7109375" style="0" bestFit="1" customWidth="1"/>
    <col min="5" max="5" width="8.421875" style="0" customWidth="1"/>
    <col min="6" max="6" width="13.7109375" style="0" bestFit="1" customWidth="1"/>
    <col min="7" max="7" width="8.7109375" style="0" bestFit="1" customWidth="1"/>
    <col min="8" max="8" width="11.57421875" style="0" bestFit="1" customWidth="1"/>
    <col min="9" max="9" width="9.00390625" style="0" bestFit="1" customWidth="1"/>
  </cols>
  <sheetData>
    <row r="1" spans="1:10" ht="13.5">
      <c r="A1" s="42" t="s">
        <v>50</v>
      </c>
      <c r="B1" s="43"/>
      <c r="C1" s="43"/>
      <c r="D1" s="43"/>
      <c r="E1" s="43"/>
      <c r="F1" s="43"/>
      <c r="G1" s="43"/>
      <c r="H1" s="43"/>
      <c r="I1" s="43"/>
      <c r="J1" s="43"/>
    </row>
    <row r="2" ht="12.75" thickBot="1"/>
    <row r="3" spans="1:10" ht="12.75">
      <c r="A3" s="88" t="s">
        <v>35</v>
      </c>
      <c r="B3" s="89"/>
      <c r="C3" s="89"/>
      <c r="D3" s="89"/>
      <c r="E3" s="90"/>
      <c r="F3" s="60"/>
      <c r="G3" s="61"/>
      <c r="H3" s="61"/>
      <c r="I3" s="61"/>
      <c r="J3" s="62"/>
    </row>
    <row r="4" spans="1:10" ht="12.75">
      <c r="A4" s="91" t="s">
        <v>36</v>
      </c>
      <c r="B4" s="92"/>
      <c r="C4" s="92"/>
      <c r="D4" s="92"/>
      <c r="E4" s="69"/>
      <c r="F4" s="63"/>
      <c r="G4" s="64"/>
      <c r="H4" s="64"/>
      <c r="I4" s="64"/>
      <c r="J4" s="65"/>
    </row>
    <row r="5" spans="1:10" ht="13.5" thickBot="1">
      <c r="A5" s="57" t="s">
        <v>44</v>
      </c>
      <c r="B5" s="58"/>
      <c r="C5" s="58"/>
      <c r="D5" s="58"/>
      <c r="E5" s="59"/>
      <c r="F5" s="66"/>
      <c r="G5" s="67"/>
      <c r="H5" s="67"/>
      <c r="I5" s="67"/>
      <c r="J5" s="68"/>
    </row>
    <row r="6" ht="12.75" thickBot="1"/>
    <row r="7" spans="1:10" ht="12.75">
      <c r="A7" s="81" t="s">
        <v>34</v>
      </c>
      <c r="B7" s="82"/>
      <c r="C7" s="82"/>
      <c r="D7" s="82"/>
      <c r="E7" s="82"/>
      <c r="F7" s="82"/>
      <c r="G7" s="82"/>
      <c r="H7" s="82"/>
      <c r="I7" s="82"/>
      <c r="J7" s="83"/>
    </row>
    <row r="8" spans="1:10" ht="12.75">
      <c r="A8" s="80" t="s">
        <v>18</v>
      </c>
      <c r="B8" s="70"/>
      <c r="C8" s="70"/>
      <c r="D8" s="87"/>
      <c r="E8" s="34"/>
      <c r="F8" s="69" t="s">
        <v>23</v>
      </c>
      <c r="G8" s="70"/>
      <c r="H8" s="70"/>
      <c r="I8" s="34"/>
      <c r="J8" s="13"/>
    </row>
    <row r="9" spans="1:10" ht="12">
      <c r="A9" s="19"/>
      <c r="B9" s="10"/>
      <c r="C9" s="10"/>
      <c r="D9" s="10"/>
      <c r="E9" s="10"/>
      <c r="F9" s="10"/>
      <c r="G9" s="10"/>
      <c r="H9" s="10"/>
      <c r="I9" s="10"/>
      <c r="J9" s="13"/>
    </row>
    <row r="10" spans="1:12" s="1" customFormat="1" ht="12.75">
      <c r="A10" s="20" t="s">
        <v>0</v>
      </c>
      <c r="B10" s="7" t="s">
        <v>22</v>
      </c>
      <c r="C10" s="4" t="s">
        <v>4</v>
      </c>
      <c r="D10" s="4" t="s">
        <v>12</v>
      </c>
      <c r="E10" s="4" t="s">
        <v>21</v>
      </c>
      <c r="F10" s="4" t="s">
        <v>5</v>
      </c>
      <c r="G10" s="4" t="s">
        <v>7</v>
      </c>
      <c r="H10" s="31" t="s">
        <v>21</v>
      </c>
      <c r="I10" s="4" t="s">
        <v>10</v>
      </c>
      <c r="J10" s="21"/>
      <c r="L10"/>
    </row>
    <row r="11" spans="1:10" s="1" customFormat="1" ht="12.75">
      <c r="A11" s="22"/>
      <c r="B11" s="8" t="s">
        <v>3</v>
      </c>
      <c r="C11" s="5" t="s">
        <v>3</v>
      </c>
      <c r="D11" s="5" t="s">
        <v>1</v>
      </c>
      <c r="E11" s="5" t="s">
        <v>2</v>
      </c>
      <c r="F11" s="5" t="s">
        <v>6</v>
      </c>
      <c r="G11" s="5" t="s">
        <v>8</v>
      </c>
      <c r="H11" s="32" t="s">
        <v>9</v>
      </c>
      <c r="I11" s="5" t="s">
        <v>11</v>
      </c>
      <c r="J11" s="21"/>
    </row>
    <row r="12" spans="1:10" ht="12">
      <c r="A12" s="33" t="s">
        <v>13</v>
      </c>
      <c r="B12" s="35"/>
      <c r="C12" s="35"/>
      <c r="D12" s="6">
        <v>0.35</v>
      </c>
      <c r="E12" s="27">
        <f>IF((C12-B12)&gt;0,(C12-B12)/D12/I8,(0))</f>
        <v>0</v>
      </c>
      <c r="F12" s="27">
        <v>444</v>
      </c>
      <c r="G12" s="6">
        <f>E12/F12</f>
        <v>0</v>
      </c>
      <c r="H12" s="28">
        <f>E12/222000</f>
        <v>0</v>
      </c>
      <c r="I12" s="28">
        <f>E8*H12</f>
        <v>0</v>
      </c>
      <c r="J12" s="40">
        <f>IF(B12+C12=0,(0),IF(B12+C12&lt;=B12,(1),IF(B12+C12&lt;=C12,(1))))</f>
        <v>0</v>
      </c>
    </row>
    <row r="13" spans="1:10" ht="12">
      <c r="A13" s="33" t="s">
        <v>14</v>
      </c>
      <c r="B13" s="36"/>
      <c r="C13" s="36"/>
      <c r="D13" s="6">
        <v>0.85</v>
      </c>
      <c r="E13" s="27">
        <f>IF((C13-B13)&gt;0,(C13-B13)/D13/I8,(0))</f>
        <v>0</v>
      </c>
      <c r="F13" s="27">
        <v>13</v>
      </c>
      <c r="G13" s="6">
        <f>E13/F13</f>
        <v>0</v>
      </c>
      <c r="H13" s="28">
        <f>E13/222000</f>
        <v>0</v>
      </c>
      <c r="I13" s="28">
        <f>E8*H13</f>
        <v>0</v>
      </c>
      <c r="J13" s="40">
        <f>IF(B13+C13=0,(0),IF(B13+C13&lt;=B13,(1),IF(B13+C13&lt;=C13,(1))))</f>
        <v>0</v>
      </c>
    </row>
    <row r="14" spans="1:10" ht="12">
      <c r="A14" s="33" t="s">
        <v>15</v>
      </c>
      <c r="B14" s="36"/>
      <c r="C14" s="36"/>
      <c r="D14" s="6">
        <v>0.98</v>
      </c>
      <c r="E14" s="27">
        <f>IF((C14-B14)&gt;0,(C14-B14)/D14/I8,(0))</f>
        <v>0</v>
      </c>
      <c r="F14" s="27">
        <v>4</v>
      </c>
      <c r="G14" s="6">
        <f>E14/F14</f>
        <v>0</v>
      </c>
      <c r="H14" s="28">
        <f>E14/222000</f>
        <v>0</v>
      </c>
      <c r="I14" s="28">
        <f>E8*H14</f>
        <v>0</v>
      </c>
      <c r="J14" s="40">
        <f>IF(B14+C14=0,(0),IF(B14+C14&lt;=B14,(1),IF(B14+C14&lt;=C14,(1))))</f>
        <v>0</v>
      </c>
    </row>
    <row r="15" spans="1:10" ht="12">
      <c r="A15" s="33" t="s">
        <v>16</v>
      </c>
      <c r="B15" s="36"/>
      <c r="C15" s="36"/>
      <c r="D15" s="6">
        <v>0.85</v>
      </c>
      <c r="E15" s="27">
        <f>IF((C15-B15)&gt;0,(C15-B15)/D15/I8,(0))</f>
        <v>0</v>
      </c>
      <c r="F15" s="27">
        <v>35</v>
      </c>
      <c r="G15" s="6">
        <f>E15/F15</f>
        <v>0</v>
      </c>
      <c r="H15" s="28">
        <f>E15/222000</f>
        <v>0</v>
      </c>
      <c r="I15" s="28">
        <f>E8*H15</f>
        <v>0</v>
      </c>
      <c r="J15" s="40">
        <f>IF(B15+C15=0,(0),IF(B15+C15&lt;=B15,(1),IF(B15+C15&lt;=C15,(1))))</f>
        <v>0</v>
      </c>
    </row>
    <row r="16" spans="1:10" ht="12">
      <c r="A16" s="33" t="s">
        <v>17</v>
      </c>
      <c r="B16" s="36"/>
      <c r="C16" s="36"/>
      <c r="D16" s="6">
        <v>0.85</v>
      </c>
      <c r="E16" s="27">
        <f>IF((C16-B16)&gt;0,(C16-B16)/D16/I8,(0))</f>
        <v>0</v>
      </c>
      <c r="F16" s="27">
        <v>44</v>
      </c>
      <c r="G16" s="6">
        <f>E16/F16</f>
        <v>0</v>
      </c>
      <c r="H16" s="28">
        <f>E16/222000</f>
        <v>0</v>
      </c>
      <c r="I16" s="28">
        <f>E8*H16</f>
        <v>0</v>
      </c>
      <c r="J16" s="40">
        <f>IF(B16+C16=0,(0),IF(B16+C16&lt;=B16,(1),IF(B16+C16&lt;=C16,(1))))</f>
        <v>0</v>
      </c>
    </row>
    <row r="17" spans="1:10" ht="12">
      <c r="A17" s="19"/>
      <c r="B17" s="10"/>
      <c r="C17" s="10"/>
      <c r="D17" s="10"/>
      <c r="E17" s="10"/>
      <c r="F17" s="10"/>
      <c r="G17" s="10"/>
      <c r="H17" s="10"/>
      <c r="I17" s="10"/>
      <c r="J17" s="40">
        <f>SUM(J12:J16)</f>
        <v>0</v>
      </c>
    </row>
    <row r="18" spans="1:10" ht="12.75">
      <c r="A18" s="69" t="s">
        <v>19</v>
      </c>
      <c r="B18" s="70"/>
      <c r="C18" s="56"/>
      <c r="D18" s="3">
        <f>SUM(G12:G16)</f>
        <v>0</v>
      </c>
      <c r="E18" s="10"/>
      <c r="F18" s="10"/>
      <c r="G18" s="69" t="s">
        <v>20</v>
      </c>
      <c r="H18" s="70"/>
      <c r="I18" s="29">
        <f>SUM(H12:H16)</f>
        <v>0</v>
      </c>
      <c r="J18" s="13"/>
    </row>
    <row r="19" spans="1:10" ht="12">
      <c r="A19" s="19"/>
      <c r="B19" s="10"/>
      <c r="C19" s="10"/>
      <c r="D19" s="10"/>
      <c r="E19" s="10"/>
      <c r="F19" s="10"/>
      <c r="G19" s="10"/>
      <c r="H19" s="10"/>
      <c r="I19" s="10"/>
      <c r="J19" s="13"/>
    </row>
    <row r="20" spans="1:10" ht="13.5" thickBot="1">
      <c r="A20" s="103" t="s">
        <v>26</v>
      </c>
      <c r="B20" s="104"/>
      <c r="C20" s="104"/>
      <c r="D20" s="104"/>
      <c r="E20" s="104"/>
      <c r="F20" s="104"/>
      <c r="G20" s="105"/>
      <c r="H20" s="30">
        <f>I18*E8/1000</f>
        <v>0</v>
      </c>
      <c r="I20" s="44" t="s">
        <v>27</v>
      </c>
      <c r="J20" s="45"/>
    </row>
    <row r="21" spans="1:9" ht="13.5" thickBot="1">
      <c r="A21" s="14"/>
      <c r="B21" s="14"/>
      <c r="C21" s="14"/>
      <c r="D21" s="15"/>
      <c r="E21" s="2"/>
      <c r="F21" s="14"/>
      <c r="G21" s="14"/>
      <c r="H21" s="14"/>
      <c r="I21" s="16"/>
    </row>
    <row r="22" spans="1:10" ht="12.75">
      <c r="A22" s="81" t="s">
        <v>37</v>
      </c>
      <c r="B22" s="82"/>
      <c r="C22" s="82"/>
      <c r="D22" s="82"/>
      <c r="E22" s="82"/>
      <c r="F22" s="82"/>
      <c r="G22" s="82"/>
      <c r="H22" s="82"/>
      <c r="I22" s="82"/>
      <c r="J22" s="83"/>
    </row>
    <row r="23" spans="1:10" ht="12">
      <c r="A23" s="17"/>
      <c r="B23" s="18"/>
      <c r="C23" s="18"/>
      <c r="D23" s="10"/>
      <c r="E23" s="10"/>
      <c r="F23" s="10"/>
      <c r="G23" s="10"/>
      <c r="H23" s="10"/>
      <c r="I23" s="10"/>
      <c r="J23" s="13"/>
    </row>
    <row r="24" spans="1:10" ht="12.75">
      <c r="A24" s="80" t="s">
        <v>38</v>
      </c>
      <c r="B24" s="56"/>
      <c r="C24" s="56"/>
      <c r="D24" s="56"/>
      <c r="E24" s="56"/>
      <c r="F24" s="56"/>
      <c r="G24" s="3" t="str">
        <f>IF(SUM(B12:B16)&lt;1," ",IF(SUM(C12:C16)&lt;1," ",IF(J17&gt;=1," ",IF(E8&lt;1," ",IF(D18&lt;1,"YES",("NO"))))))</f>
        <v> </v>
      </c>
      <c r="H24" s="10"/>
      <c r="I24" s="10"/>
      <c r="J24" s="13"/>
    </row>
    <row r="25" spans="1:10" ht="12">
      <c r="A25" s="17"/>
      <c r="B25" s="18"/>
      <c r="C25" s="18"/>
      <c r="D25" s="10"/>
      <c r="E25" s="10"/>
      <c r="F25" s="10"/>
      <c r="G25" s="10"/>
      <c r="H25" s="10"/>
      <c r="I25" s="10"/>
      <c r="J25" s="13"/>
    </row>
    <row r="26" spans="1:10" ht="12.75">
      <c r="A26" s="74" t="s">
        <v>42</v>
      </c>
      <c r="B26" s="75"/>
      <c r="C26" s="75"/>
      <c r="D26" s="75"/>
      <c r="E26" s="75"/>
      <c r="F26" s="75"/>
      <c r="G26" s="75"/>
      <c r="H26" s="75"/>
      <c r="I26" s="75"/>
      <c r="J26" s="76"/>
    </row>
    <row r="27" spans="1:10" ht="12">
      <c r="A27" s="52" t="s">
        <v>45</v>
      </c>
      <c r="B27" s="53"/>
      <c r="C27" s="53"/>
      <c r="D27" s="53"/>
      <c r="E27" s="53"/>
      <c r="F27" s="53"/>
      <c r="G27" s="53"/>
      <c r="H27" s="53"/>
      <c r="I27" s="53"/>
      <c r="J27" s="54"/>
    </row>
    <row r="28" spans="1:10" ht="12">
      <c r="A28" s="77" t="s">
        <v>46</v>
      </c>
      <c r="B28" s="78"/>
      <c r="C28" s="78"/>
      <c r="D28" s="78"/>
      <c r="E28" s="78"/>
      <c r="F28" s="78"/>
      <c r="G28" s="78"/>
      <c r="H28" s="78"/>
      <c r="I28" s="78"/>
      <c r="J28" s="79"/>
    </row>
    <row r="29" spans="1:10" ht="12">
      <c r="A29" s="19"/>
      <c r="B29" s="10"/>
      <c r="C29" s="10"/>
      <c r="D29" s="10"/>
      <c r="E29" s="10"/>
      <c r="F29" s="10"/>
      <c r="G29" s="10"/>
      <c r="H29" s="10"/>
      <c r="I29" s="10"/>
      <c r="J29" s="13"/>
    </row>
    <row r="30" spans="1:10" ht="12.75">
      <c r="A30" s="110" t="s">
        <v>41</v>
      </c>
      <c r="B30" s="111"/>
      <c r="C30" s="111"/>
      <c r="D30" s="111"/>
      <c r="E30" s="111"/>
      <c r="F30" s="111"/>
      <c r="G30" s="111"/>
      <c r="H30" s="111"/>
      <c r="I30" s="111"/>
      <c r="J30" s="51"/>
    </row>
    <row r="31" spans="1:10" ht="12">
      <c r="A31" s="52" t="s">
        <v>39</v>
      </c>
      <c r="B31" s="53"/>
      <c r="C31" s="53"/>
      <c r="D31" s="53"/>
      <c r="E31" s="53"/>
      <c r="F31" s="53"/>
      <c r="G31" s="53"/>
      <c r="H31" s="53"/>
      <c r="I31" s="53"/>
      <c r="J31" s="54"/>
    </row>
    <row r="32" spans="1:10" ht="12">
      <c r="A32" s="52" t="s">
        <v>40</v>
      </c>
      <c r="B32" s="53"/>
      <c r="C32" s="53"/>
      <c r="D32" s="53"/>
      <c r="E32" s="53"/>
      <c r="F32" s="53"/>
      <c r="G32" s="53"/>
      <c r="H32" s="53"/>
      <c r="I32" s="53"/>
      <c r="J32" s="54"/>
    </row>
    <row r="33" spans="1:10" ht="12">
      <c r="A33" s="84" t="s">
        <v>24</v>
      </c>
      <c r="B33" s="85"/>
      <c r="C33" s="85"/>
      <c r="D33" s="85"/>
      <c r="E33" s="85"/>
      <c r="F33" s="85"/>
      <c r="G33" s="85"/>
      <c r="H33" s="85"/>
      <c r="I33" s="85"/>
      <c r="J33" s="86"/>
    </row>
    <row r="34" spans="1:10" ht="12">
      <c r="A34" s="37"/>
      <c r="B34" s="38"/>
      <c r="C34" s="38"/>
      <c r="D34" s="38"/>
      <c r="E34" s="38"/>
      <c r="F34" s="38"/>
      <c r="G34" s="38"/>
      <c r="H34" s="38"/>
      <c r="I34" s="38"/>
      <c r="J34" s="39"/>
    </row>
    <row r="35" spans="1:10" ht="12.75">
      <c r="A35" s="55" t="s">
        <v>51</v>
      </c>
      <c r="B35" s="56"/>
      <c r="C35" s="56"/>
      <c r="D35" s="56"/>
      <c r="E35" s="56"/>
      <c r="F35" s="56"/>
      <c r="G35" s="56"/>
      <c r="H35" s="56"/>
      <c r="I35" s="56"/>
      <c r="J35" s="47"/>
    </row>
    <row r="36" spans="1:10" ht="12.75" thickBot="1">
      <c r="A36" s="23"/>
      <c r="B36" s="24"/>
      <c r="C36" s="24"/>
      <c r="D36" s="24"/>
      <c r="E36" s="24"/>
      <c r="F36" s="24"/>
      <c r="G36" s="24"/>
      <c r="H36" s="24"/>
      <c r="I36" s="24"/>
      <c r="J36" s="25"/>
    </row>
    <row r="37" ht="12.75" thickBot="1"/>
    <row r="38" spans="1:10" ht="12.75">
      <c r="A38" s="81" t="s">
        <v>25</v>
      </c>
      <c r="B38" s="82"/>
      <c r="C38" s="82"/>
      <c r="D38" s="82"/>
      <c r="E38" s="82"/>
      <c r="F38" s="82"/>
      <c r="G38" s="82"/>
      <c r="H38" s="82"/>
      <c r="I38" s="82"/>
      <c r="J38" s="83"/>
    </row>
    <row r="39" spans="1:10" ht="12">
      <c r="A39" s="19"/>
      <c r="B39" s="10"/>
      <c r="C39" s="10"/>
      <c r="D39" s="10"/>
      <c r="E39" s="10"/>
      <c r="F39" s="10"/>
      <c r="G39" s="10"/>
      <c r="H39" s="10"/>
      <c r="I39" s="10"/>
      <c r="J39" s="13"/>
    </row>
    <row r="40" spans="1:10" ht="12.75">
      <c r="A40" s="80" t="s">
        <v>28</v>
      </c>
      <c r="B40" s="70"/>
      <c r="C40" s="70"/>
      <c r="D40" s="70"/>
      <c r="E40" s="70"/>
      <c r="F40" s="70"/>
      <c r="G40" s="70"/>
      <c r="H40" s="41"/>
      <c r="I40" s="46" t="s">
        <v>53</v>
      </c>
      <c r="J40" s="47"/>
    </row>
    <row r="41" spans="1:10" ht="12">
      <c r="A41" s="48" t="s">
        <v>52</v>
      </c>
      <c r="B41" s="49"/>
      <c r="C41" s="49"/>
      <c r="D41" s="49"/>
      <c r="E41" s="49"/>
      <c r="F41" s="49"/>
      <c r="G41" s="49"/>
      <c r="H41" s="50"/>
      <c r="I41" s="49"/>
      <c r="J41" s="51"/>
    </row>
    <row r="42" spans="1:10" ht="12">
      <c r="A42" s="96" t="s">
        <v>49</v>
      </c>
      <c r="B42" s="97"/>
      <c r="C42" s="97"/>
      <c r="D42" s="97"/>
      <c r="E42" s="97"/>
      <c r="F42" s="97"/>
      <c r="G42" s="97"/>
      <c r="H42" s="97"/>
      <c r="I42" s="97"/>
      <c r="J42" s="79"/>
    </row>
    <row r="43" spans="1:10" ht="15">
      <c r="A43" s="80" t="s">
        <v>29</v>
      </c>
      <c r="B43" s="70"/>
      <c r="C43" s="70"/>
      <c r="D43" s="70"/>
      <c r="E43" s="70"/>
      <c r="F43" s="70"/>
      <c r="G43" s="70"/>
      <c r="H43" s="41"/>
      <c r="I43" s="11" t="s">
        <v>30</v>
      </c>
      <c r="J43" s="26"/>
    </row>
    <row r="44" spans="1:10" ht="13.5">
      <c r="A44" s="98" t="s">
        <v>31</v>
      </c>
      <c r="B44" s="99"/>
      <c r="C44" s="99"/>
      <c r="D44" s="99"/>
      <c r="E44" s="99"/>
      <c r="F44" s="99"/>
      <c r="G44" s="99"/>
      <c r="H44" s="97"/>
      <c r="I44" s="99"/>
      <c r="J44" s="47"/>
    </row>
    <row r="45" spans="1:10" ht="12.75" thickBot="1">
      <c r="A45" s="100" t="s">
        <v>47</v>
      </c>
      <c r="B45" s="101"/>
      <c r="C45" s="101"/>
      <c r="D45" s="101"/>
      <c r="E45" s="101"/>
      <c r="F45" s="101"/>
      <c r="G45" s="101"/>
      <c r="H45" s="101"/>
      <c r="I45" s="101"/>
      <c r="J45" s="102"/>
    </row>
    <row r="46" spans="1:10" ht="12.75" thickBot="1">
      <c r="A46" s="12"/>
      <c r="B46" s="12"/>
      <c r="C46" s="12"/>
      <c r="D46" s="12"/>
      <c r="E46" s="12"/>
      <c r="F46" s="12"/>
      <c r="G46" s="12"/>
      <c r="H46" s="12"/>
      <c r="I46" s="12"/>
      <c r="J46" s="9"/>
    </row>
    <row r="47" spans="1:10" ht="12.75">
      <c r="A47" s="71" t="s">
        <v>43</v>
      </c>
      <c r="B47" s="72"/>
      <c r="C47" s="72"/>
      <c r="D47" s="72"/>
      <c r="E47" s="72"/>
      <c r="F47" s="72"/>
      <c r="G47" s="72"/>
      <c r="H47" s="72"/>
      <c r="I47" s="72"/>
      <c r="J47" s="73"/>
    </row>
    <row r="48" spans="1:10" ht="12.75">
      <c r="A48" s="93" t="s">
        <v>32</v>
      </c>
      <c r="B48" s="94"/>
      <c r="C48" s="94"/>
      <c r="D48" s="94"/>
      <c r="E48" s="95" t="s">
        <v>48</v>
      </c>
      <c r="F48" s="95"/>
      <c r="G48" s="95"/>
      <c r="H48" s="95"/>
      <c r="I48" s="108" t="s">
        <v>33</v>
      </c>
      <c r="J48" s="54"/>
    </row>
    <row r="49" spans="1:10" ht="30.75" customHeight="1" thickBot="1">
      <c r="A49" s="106"/>
      <c r="B49" s="107"/>
      <c r="C49" s="107"/>
      <c r="D49" s="107"/>
      <c r="E49" s="107"/>
      <c r="F49" s="107"/>
      <c r="G49" s="107"/>
      <c r="H49" s="107"/>
      <c r="I49" s="107"/>
      <c r="J49" s="109"/>
    </row>
  </sheetData>
  <sheetProtection/>
  <mergeCells count="39">
    <mergeCell ref="A49:D49"/>
    <mergeCell ref="E49:H49"/>
    <mergeCell ref="I48:J48"/>
    <mergeCell ref="I49:J49"/>
    <mergeCell ref="A7:J7"/>
    <mergeCell ref="A22:J22"/>
    <mergeCell ref="A24:F24"/>
    <mergeCell ref="A30:J30"/>
    <mergeCell ref="F8:H8"/>
    <mergeCell ref="A8:D8"/>
    <mergeCell ref="A3:E3"/>
    <mergeCell ref="A4:E4"/>
    <mergeCell ref="A48:D48"/>
    <mergeCell ref="E48:H48"/>
    <mergeCell ref="A43:G43"/>
    <mergeCell ref="A42:J42"/>
    <mergeCell ref="A44:J44"/>
    <mergeCell ref="A45:J45"/>
    <mergeCell ref="A20:G20"/>
    <mergeCell ref="A18:C18"/>
    <mergeCell ref="A47:J47"/>
    <mergeCell ref="A26:J26"/>
    <mergeCell ref="A27:J27"/>
    <mergeCell ref="A28:J28"/>
    <mergeCell ref="A40:G40"/>
    <mergeCell ref="A38:J38"/>
    <mergeCell ref="A33:J33"/>
    <mergeCell ref="A31:J31"/>
    <mergeCell ref="G18:H18"/>
    <mergeCell ref="A1:J1"/>
    <mergeCell ref="I20:J20"/>
    <mergeCell ref="I40:J40"/>
    <mergeCell ref="A41:J41"/>
    <mergeCell ref="A32:J32"/>
    <mergeCell ref="A35:J35"/>
    <mergeCell ref="A5:E5"/>
    <mergeCell ref="F3:J3"/>
    <mergeCell ref="F4:J4"/>
    <mergeCell ref="F5:J5"/>
  </mergeCells>
  <conditionalFormatting sqref="G24">
    <cfRule type="cellIs" priority="1" dxfId="0" operator="equal" stopIfTrue="1">
      <formula>"NO"</formula>
    </cfRule>
  </conditionalFormatting>
  <conditionalFormatting sqref="D18">
    <cfRule type="cellIs" priority="2" dxfId="0" operator="greaterThan" stopIfTrue="1">
      <formula>1</formula>
    </cfRule>
  </conditionalFormatting>
  <printOptions/>
  <pageMargins left="0.75" right="0.75" top="1" bottom="0.75" header="0.5" footer="0.5"/>
  <pageSetup horizontalDpi="600" verticalDpi="600" orientation="portrait" r:id="rId1"/>
  <headerFooter alignWithMargins="0">
    <oddHeader>&amp;L&amp;8The University of Georgia
Radiation Safety Manual&amp;R&amp;8Liquid Release Evaluation
8/21/03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Jody Jacobs</dc:creator>
  <cp:keywords/>
  <dc:description/>
  <cp:lastModifiedBy>Lauren Ann Palmer</cp:lastModifiedBy>
  <cp:lastPrinted>2003-08-21T19:35:53Z</cp:lastPrinted>
  <dcterms:created xsi:type="dcterms:W3CDTF">2003-04-14T18:57:33Z</dcterms:created>
  <dcterms:modified xsi:type="dcterms:W3CDTF">2018-06-01T18:28:43Z</dcterms:modified>
  <cp:category/>
  <cp:version/>
  <cp:contentType/>
  <cp:contentStatus/>
</cp:coreProperties>
</file>